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 дод (2)" sheetId="1" r:id="rId1"/>
  </sheets>
  <definedNames>
    <definedName name="_xlnm.Print_Area" localSheetId="0">'1 дод (2)'!$A$1:$D$81</definedName>
  </definedNames>
  <calcPr fullCalcOnLoad="1"/>
</workbook>
</file>

<file path=xl/sharedStrings.xml><?xml version="1.0" encoding="utf-8"?>
<sst xmlns="http://schemas.openxmlformats.org/spreadsheetml/2006/main" count="90" uniqueCount="89">
  <si>
    <t>Код</t>
  </si>
  <si>
    <t>Найменування згідно
 з класифікацією доходів бюджету</t>
  </si>
  <si>
    <t>Цільові фонди</t>
  </si>
  <si>
    <t>Спеціальний фонд</t>
  </si>
  <si>
    <t>Власні надходження бюджетних установ</t>
  </si>
  <si>
    <t>Місцеві податки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</si>
  <si>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</si>
  <si>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</si>
  <si>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</si>
  <si>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</si>
  <si>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</si>
  <si>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</si>
  <si>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</si>
  <si>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</si>
  <si>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</si>
  <si>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</si>
  <si>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</si>
  <si>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</si>
  <si>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</si>
  <si>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</si>
  <si>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</si>
  <si>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</si>
  <si>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</si>
  <si>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</si>
  <si>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</si>
  <si>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</si>
  <si>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</si>
  <si>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</si>
  <si>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</si>
  <si>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</si>
  <si>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</si>
  <si>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</si>
  <si>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</si>
  <si>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</si>
  <si>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Акцизний податок з реалізації суб’єктами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</si>
  <si>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</si>
  <si>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</si>
  <si>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</si>
  <si>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</si>
  <si>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</si>
  <si>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</si>
  <si>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</si>
  <si>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Надходження від викидів забруднюючих речовин в атмосферне повітря стаціонарними джерелами забруднення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</si>
  <si>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</si>
  <si>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</si>
  <si>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</si>
  <si>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</si>
  <si>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</si>
  <si>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</si>
  <si>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</si>
  <si>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</si>
  <si>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</si>
  <si>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</si>
  <si>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</si>
  <si>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Туристичний збір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</si>
  <si>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</si>
  <si>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Разом загальний фонд</t>
  </si>
  <si>
    <t>Разом специальний фонд</t>
  </si>
  <si>
    <t>Акцизний податок з вироблених в Україні підакцизних товарів (продукції) . Пальне</t>
  </si>
  <si>
    <t>Акцизний податок з ввезених на митну територію України підакцизних товарів (продукції) . Пальне</t>
  </si>
  <si>
    <t>Плата за встановлення земельного сервітуту</t>
  </si>
  <si>
    <t>Надходження коштів від Державного фонду дорогоцінних металів і дорогоцінного каміння  </t>
  </si>
  <si>
    <t>Єдиний податок з сільськогосподарських товаровиробників</t>
  </si>
  <si>
    <t xml:space="preserve">Кошти від реалізації безхазяйного майна, знахідок, спадкового майна, майна, одержаного територіальною громадою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</si>
  <si>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</si>
  <si>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Проект доходів на 2022 рік</t>
  </si>
  <si>
    <t>Податки і збори, не віднесені до інших категорій</t>
  </si>
  <si>
    <t>Транспортний податок</t>
  </si>
  <si>
    <t>Рентна плата за використання інших природних ресурсів</t>
  </si>
  <si>
    <t>Плата за розмішення тимчасово вільних коштів місцевих бюджетів</t>
  </si>
  <si>
    <t>Освітня субвенція</t>
  </si>
  <si>
    <t>Субвенції з обласного бюджету</t>
  </si>
  <si>
    <t>Всього загальний фонд</t>
  </si>
  <si>
    <t>Всього офіційні трансферти</t>
  </si>
  <si>
    <t>Загальний фонд</t>
  </si>
  <si>
    <t>Прогноз доходів на 2022 рік, схвалений рішенням МВК від 18.08.2021 №263 та затверджений рішенням ЮМР від 26.08.2021 №615</t>
  </si>
  <si>
    <t>тис. грн.</t>
  </si>
  <si>
    <t>Разом доходи громади</t>
  </si>
  <si>
    <t>до рішення виконавчого комітету</t>
  </si>
  <si>
    <t>Южноукраїнської міської ради</t>
  </si>
  <si>
    <t>від______________№______</t>
  </si>
  <si>
    <t>Всього доходів бюджету громади без субвенції  з державного та обласного бюджетів</t>
  </si>
  <si>
    <t xml:space="preserve">Начальник фінансового управління </t>
  </si>
  <si>
    <t>Тетяна ГОНЧАРОВА</t>
  </si>
  <si>
    <t>Податок на нерухоме майно, відмінне від земельної ділянки - всього, в т.ч.</t>
  </si>
  <si>
    <t>Плата за землю - всього, в т.ч.</t>
  </si>
  <si>
    <t>Додаток 1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</si>
  <si>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</si>
  <si>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Інформація щодо проєкту доходної частини бюджету                                                      Южноукраїнської міської територіальної громади  на 2022 рік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</si>
</sst>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  <numFmt numFmtId="204" formatCode="0.000000"/>
    <numFmt numFmtId="205" formatCode="0.0000"/>
    <numFmt numFmtId="206" formatCode="_-* #,##0.0\ _г_р_н_._-;\-* #,##0.0\ _г_р_н_._-;_-* &quot;-&quot;??\ _г_р_н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36"/>
      <name val="Arial Cyr"/>
      <family val="0"/>
    </font>
    <font>
      <sz val="11"/>
      <color rgb="FF7030A0"/>
      <name val="Arial Cyr"/>
      <family val="0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0" fontId="29" fillId="0" borderId="12" xfId="0" applyNumberFormat="1" applyFont="1" applyFill="1" applyBorder="1" applyAlignment="1" applyProtection="1">
      <alignment horizontal="center"/>
      <protection/>
    </xf>
    <xf numFmtId="197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7" fillId="0" borderId="12" xfId="105" applyNumberFormat="1" applyFont="1" applyFill="1" applyBorder="1" applyAlignment="1" applyProtection="1">
      <alignment horizontal="center" wrapText="1"/>
      <protection/>
    </xf>
    <xf numFmtId="0" fontId="29" fillId="0" borderId="12" xfId="105" applyNumberFormat="1" applyFont="1" applyFill="1" applyBorder="1" applyAlignment="1" applyProtection="1">
      <alignment wrapText="1"/>
      <protection/>
    </xf>
    <xf numFmtId="0" fontId="29" fillId="0" borderId="12" xfId="0" applyNumberFormat="1" applyFont="1" applyFill="1" applyBorder="1" applyAlignment="1" applyProtection="1">
      <alignment horizontal="left" wrapText="1"/>
      <protection/>
    </xf>
    <xf numFmtId="0" fontId="33" fillId="0" borderId="12" xfId="0" applyNumberFormat="1" applyFont="1" applyFill="1" applyBorder="1" applyAlignment="1" applyProtection="1">
      <alignment wrapText="1"/>
      <protection/>
    </xf>
    <xf numFmtId="0" fontId="29" fillId="0" borderId="12" xfId="105" applyNumberFormat="1" applyFont="1" applyFill="1" applyBorder="1" applyAlignment="1" applyProtection="1">
      <alignment horizontal="left" wrapText="1"/>
      <protection/>
    </xf>
    <xf numFmtId="0" fontId="29" fillId="0" borderId="12" xfId="105" applyNumberFormat="1" applyFont="1" applyFill="1" applyBorder="1" applyAlignment="1" applyProtection="1">
      <alignment horizontal="center" wrapText="1"/>
      <protection/>
    </xf>
    <xf numFmtId="0" fontId="29" fillId="0" borderId="12" xfId="105" applyNumberFormat="1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>
      <alignment horizontal="center"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0" fontId="27" fillId="0" borderId="12" xfId="105" applyNumberFormat="1" applyFont="1" applyFill="1" applyBorder="1" applyAlignment="1" applyProtection="1">
      <alignment wrapText="1"/>
      <protection/>
    </xf>
    <xf numFmtId="0" fontId="32" fillId="0" borderId="12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7" fillId="0" borderId="12" xfId="106" applyNumberFormat="1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>
      <alignment wrapText="1"/>
    </xf>
    <xf numFmtId="0" fontId="35" fillId="0" borderId="12" xfId="105" applyNumberFormat="1" applyFont="1" applyFill="1" applyBorder="1" applyAlignment="1" applyProtection="1">
      <alignment horizontal="left" wrapText="1"/>
      <protection/>
    </xf>
    <xf numFmtId="192" fontId="29" fillId="0" borderId="12" xfId="0" applyNumberFormat="1" applyFont="1" applyFill="1" applyBorder="1" applyAlignment="1">
      <alignment horizontal="center"/>
    </xf>
    <xf numFmtId="192" fontId="27" fillId="0" borderId="12" xfId="0" applyNumberFormat="1" applyFont="1" applyFill="1" applyBorder="1" applyAlignment="1">
      <alignment horizontal="center"/>
    </xf>
    <xf numFmtId="192" fontId="27" fillId="0" borderId="12" xfId="105" applyNumberFormat="1" applyFont="1" applyFill="1" applyBorder="1" applyAlignment="1" applyProtection="1">
      <alignment horizontal="center" wrapText="1"/>
      <protection/>
    </xf>
    <xf numFmtId="192" fontId="33" fillId="0" borderId="12" xfId="105" applyNumberFormat="1" applyFont="1" applyFill="1" applyBorder="1" applyAlignment="1">
      <alignment horizontal="center" wrapText="1"/>
      <protection/>
    </xf>
    <xf numFmtId="4" fontId="27" fillId="0" borderId="12" xfId="105" applyNumberFormat="1" applyFont="1" applyFill="1" applyBorder="1" applyAlignment="1" applyProtection="1">
      <alignment horizontal="center" wrapText="1"/>
      <protection/>
    </xf>
    <xf numFmtId="192" fontId="29" fillId="0" borderId="12" xfId="105" applyNumberFormat="1" applyFont="1" applyFill="1" applyBorder="1" applyAlignment="1" applyProtection="1">
      <alignment horizontal="center" wrapText="1"/>
      <protection/>
    </xf>
    <xf numFmtId="192" fontId="36" fillId="0" borderId="12" xfId="105" applyNumberFormat="1" applyFont="1" applyFill="1" applyBorder="1" applyAlignment="1">
      <alignment horizontal="center" wrapText="1"/>
      <protection/>
    </xf>
    <xf numFmtId="192" fontId="34" fillId="0" borderId="12" xfId="105" applyNumberFormat="1" applyFont="1" applyFill="1" applyBorder="1" applyAlignment="1">
      <alignment horizontal="center" wrapText="1"/>
      <protection/>
    </xf>
    <xf numFmtId="197" fontId="29" fillId="0" borderId="12" xfId="105" applyNumberFormat="1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wrapText="1"/>
    </xf>
    <xf numFmtId="192" fontId="39" fillId="0" borderId="12" xfId="105" applyNumberFormat="1" applyFont="1" applyFill="1" applyBorder="1" applyAlignment="1">
      <alignment horizontal="center" wrapText="1"/>
      <protection/>
    </xf>
    <xf numFmtId="2" fontId="27" fillId="0" borderId="12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30" fillId="0" borderId="12" xfId="0" applyFont="1" applyFill="1" applyBorder="1" applyAlignment="1">
      <alignment/>
    </xf>
    <xf numFmtId="192" fontId="38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9" fillId="0" borderId="0" xfId="105" applyNumberFormat="1" applyFont="1" applyFill="1" applyAlignment="1" applyProtection="1">
      <alignment/>
      <protection/>
    </xf>
    <xf numFmtId="0" fontId="29" fillId="0" borderId="13" xfId="105" applyNumberFormat="1" applyFont="1" applyFill="1" applyBorder="1" applyAlignment="1" applyProtection="1">
      <alignment/>
      <protection/>
    </xf>
    <xf numFmtId="192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1" fillId="0" borderId="12" xfId="0" applyFont="1" applyFill="1" applyBorder="1" applyAlignment="1">
      <alignment horizontal="center" wrapText="1"/>
    </xf>
    <xf numFmtId="192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29" fillId="0" borderId="12" xfId="0" applyNumberFormat="1" applyFont="1" applyFill="1" applyBorder="1" applyAlignment="1" applyProtection="1">
      <alignment horizontal="justify" wrapText="1"/>
      <protection/>
    </xf>
    <xf numFmtId="0" fontId="30" fillId="0" borderId="12" xfId="105" applyFont="1" applyFill="1" applyBorder="1" applyAlignment="1">
      <alignment wrapText="1"/>
      <protection/>
    </xf>
    <xf numFmtId="0" fontId="29" fillId="0" borderId="12" xfId="105" applyNumberFormat="1" applyFont="1" applyFill="1" applyBorder="1" applyAlignment="1" applyProtection="1">
      <alignment horizontal="center" vertical="center" wrapText="1"/>
      <protection/>
    </xf>
    <xf numFmtId="197" fontId="30" fillId="0" borderId="12" xfId="105" applyNumberFormat="1" applyFont="1" applyFill="1" applyBorder="1" applyAlignment="1" applyProtection="1">
      <alignment horizontal="center" wrapText="1"/>
      <protection/>
    </xf>
    <xf numFmtId="0" fontId="29" fillId="0" borderId="12" xfId="106" applyNumberFormat="1" applyFont="1" applyFill="1" applyBorder="1" applyAlignment="1" applyProtection="1">
      <alignment horizontal="left" wrapText="1"/>
      <protection/>
    </xf>
    <xf numFmtId="0" fontId="29" fillId="0" borderId="12" xfId="0" applyFont="1" applyFill="1" applyBorder="1" applyAlignment="1">
      <alignment horizontal="left" wrapText="1"/>
    </xf>
    <xf numFmtId="0" fontId="27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7" fillId="0" borderId="12" xfId="106" applyNumberFormat="1" applyFont="1" applyFill="1" applyBorder="1" applyAlignment="1" applyProtection="1">
      <alignment horizontal="left" wrapText="1"/>
      <protection/>
    </xf>
    <xf numFmtId="0" fontId="38" fillId="0" borderId="12" xfId="0" applyFont="1" applyFill="1" applyBorder="1" applyAlignment="1">
      <alignment/>
    </xf>
    <xf numFmtId="1" fontId="27" fillId="0" borderId="12" xfId="0" applyNumberFormat="1" applyFont="1" applyFill="1" applyBorder="1" applyAlignment="1">
      <alignment horizontal="center" wrapText="1"/>
    </xf>
    <xf numFmtId="0" fontId="29" fillId="0" borderId="12" xfId="106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/>
    </xf>
    <xf numFmtId="0" fontId="30" fillId="0" borderId="12" xfId="0" applyNumberFormat="1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>
      <alignment horizontal="center" wrapText="1"/>
    </xf>
    <xf numFmtId="0" fontId="30" fillId="0" borderId="14" xfId="105" applyNumberFormat="1" applyFont="1" applyFill="1" applyBorder="1" applyAlignment="1" applyProtection="1">
      <alignment horizontal="center" wrapText="1"/>
      <protection/>
    </xf>
    <xf numFmtId="0" fontId="30" fillId="0" borderId="15" xfId="105" applyNumberFormat="1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BreakPreview" zoomScale="75" zoomScaleSheetLayoutView="75" zoomScalePageLayoutView="0" workbookViewId="0" topLeftCell="A1">
      <selection activeCell="I77" sqref="I77"/>
    </sheetView>
  </sheetViews>
  <sheetFormatPr defaultColWidth="9.125" defaultRowHeight="12.75"/>
  <cols>
    <col min="1" max="1" width="13.625" style="6" customWidth="1"/>
    <col min="2" max="2" width="52.375" style="6" customWidth="1"/>
    <col min="3" max="3" width="22.50390625" style="42" customWidth="1"/>
    <col min="4" max="4" width="23.375" style="42" customWidth="1"/>
    <col min="5" max="5" width="14.50390625" style="42" customWidth="1"/>
    <col min="6" max="6" width="15.75390625" style="42" customWidth="1"/>
    <col min="7" max="8" width="10.50390625" style="42" bestFit="1" customWidth="1"/>
    <col min="9" max="16384" width="9.125" style="42" customWidth="1"/>
  </cols>
  <sheetData>
    <row r="1" spans="1:4" ht="33" customHeight="1">
      <c r="A1" s="60"/>
      <c r="B1" s="60"/>
      <c r="C1" s="73" t="s">
        <v>86</v>
      </c>
      <c r="D1" s="74"/>
    </row>
    <row r="2" spans="1:4" ht="21">
      <c r="A2" s="60"/>
      <c r="B2" s="60"/>
      <c r="C2" s="73" t="s">
        <v>78</v>
      </c>
      <c r="D2" s="74"/>
    </row>
    <row r="3" spans="1:4" ht="21">
      <c r="A3" s="60"/>
      <c r="B3" s="60"/>
      <c r="C3" s="73" t="s">
        <v>79</v>
      </c>
      <c r="D3" s="74"/>
    </row>
    <row r="4" spans="1:4" ht="23.25" customHeight="1">
      <c r="A4" s="60"/>
      <c r="B4" s="60"/>
      <c r="C4" s="73" t="s">
        <v>80</v>
      </c>
      <c r="D4" s="73"/>
    </row>
    <row r="5" spans="1:4" ht="63.75" customHeight="1">
      <c r="A5" s="70" t="s">
        <v>88</v>
      </c>
      <c r="B5" s="70"/>
      <c r="C5" s="70"/>
      <c r="D5" s="70"/>
    </row>
    <row r="6" spans="1:4" ht="17.25" customHeight="1">
      <c r="A6" s="43"/>
      <c r="B6" s="44"/>
      <c r="D6" s="66" t="s">
        <v>76</v>
      </c>
    </row>
    <row r="7" spans="1:4" ht="120.75" customHeight="1">
      <c r="A7" s="12" t="s">
        <v>0</v>
      </c>
      <c r="B7" s="12" t="s">
        <v>1</v>
      </c>
      <c r="C7" s="53" t="s">
        <v>75</v>
      </c>
      <c r="D7" s="53" t="s">
        <v>65</v>
      </c>
    </row>
    <row r="8" spans="1:4" ht="14.25" customHeight="1">
      <c r="A8" s="12">
        <v>1</v>
      </c>
      <c r="B8" s="12">
        <v>2</v>
      </c>
      <c r="C8" s="53">
        <v>8</v>
      </c>
      <c r="D8" s="53">
        <v>9</v>
      </c>
    </row>
    <row r="9" spans="1:4" ht="22.5" customHeight="1">
      <c r="A9" s="71" t="s">
        <v>74</v>
      </c>
      <c r="B9" s="72"/>
      <c r="C9" s="72"/>
      <c r="D9" s="72"/>
    </row>
    <row r="10" spans="1:5" ht="30.75" customHeight="1">
      <c r="A10" s="63">
        <v>11010000</v>
      </c>
      <c r="B10" s="37" t="s">
        <v>9</v>
      </c>
      <c r="C10" s="25">
        <f>SUM(C11:C14)</f>
        <v>512740</v>
      </c>
      <c r="D10" s="25">
        <f>SUM(D11:D14)</f>
        <v>530300</v>
      </c>
      <c r="E10" s="45"/>
    </row>
    <row r="11" spans="1:6" ht="51.75" customHeight="1">
      <c r="A11" s="13">
        <v>11010100</v>
      </c>
      <c r="B11" s="38" t="s">
        <v>87</v>
      </c>
      <c r="C11" s="23">
        <v>495000</v>
      </c>
      <c r="D11" s="23">
        <v>510000</v>
      </c>
      <c r="E11" s="45"/>
      <c r="F11" s="32"/>
    </row>
    <row r="12" spans="1:5" ht="80.25" customHeight="1">
      <c r="A12" s="13">
        <v>11010200</v>
      </c>
      <c r="B12" s="38" t="s">
        <v>6</v>
      </c>
      <c r="C12" s="23">
        <v>15900</v>
      </c>
      <c r="D12" s="23">
        <v>15500</v>
      </c>
      <c r="E12" s="45"/>
    </row>
    <row r="13" spans="1:5" ht="48" customHeight="1">
      <c r="A13" s="13">
        <v>11010400</v>
      </c>
      <c r="B13" s="38" t="s">
        <v>7</v>
      </c>
      <c r="C13" s="23">
        <v>780</v>
      </c>
      <c r="D13" s="23">
        <v>3400</v>
      </c>
      <c r="E13" s="45"/>
    </row>
    <row r="14" spans="1:5" ht="47.25" customHeight="1">
      <c r="A14" s="13">
        <v>11010500</v>
      </c>
      <c r="B14" s="38" t="s">
        <v>8</v>
      </c>
      <c r="C14" s="23">
        <v>1060</v>
      </c>
      <c r="D14" s="23">
        <v>1400</v>
      </c>
      <c r="E14" s="45"/>
    </row>
    <row r="15" spans="1:6" ht="36" customHeight="1">
      <c r="A15" s="20">
        <v>11020200</v>
      </c>
      <c r="B15" s="61" t="s">
        <v>10</v>
      </c>
      <c r="C15" s="24">
        <v>110</v>
      </c>
      <c r="D15" s="24">
        <v>110</v>
      </c>
      <c r="E15" s="45"/>
      <c r="F15" s="46"/>
    </row>
    <row r="16" spans="1:6" ht="30.75" hidden="1">
      <c r="A16" s="64">
        <v>13000000</v>
      </c>
      <c r="B16" s="55" t="s">
        <v>68</v>
      </c>
      <c r="C16" s="23"/>
      <c r="D16" s="23"/>
      <c r="E16" s="45"/>
      <c r="F16" s="46"/>
    </row>
    <row r="17" spans="1:6" ht="33" customHeight="1">
      <c r="A17" s="20">
        <v>14021900</v>
      </c>
      <c r="B17" s="61" t="s">
        <v>58</v>
      </c>
      <c r="C17" s="24">
        <v>1380</v>
      </c>
      <c r="D17" s="24">
        <v>1200</v>
      </c>
      <c r="E17" s="45"/>
      <c r="F17" s="46"/>
    </row>
    <row r="18" spans="1:6" ht="51.75" customHeight="1">
      <c r="A18" s="20">
        <v>14031900</v>
      </c>
      <c r="B18" s="61" t="s">
        <v>59</v>
      </c>
      <c r="C18" s="24">
        <v>4990</v>
      </c>
      <c r="D18" s="24">
        <v>4200</v>
      </c>
      <c r="E18" s="45"/>
      <c r="F18" s="46"/>
    </row>
    <row r="19" spans="1:5" ht="45.75" customHeight="1">
      <c r="A19" s="20">
        <v>14040000</v>
      </c>
      <c r="B19" s="61" t="s">
        <v>34</v>
      </c>
      <c r="C19" s="24">
        <v>9100</v>
      </c>
      <c r="D19" s="24">
        <v>8000</v>
      </c>
      <c r="E19" s="45"/>
    </row>
    <row r="20" spans="1:7" ht="20.25" customHeight="1">
      <c r="A20" s="7">
        <v>18000000</v>
      </c>
      <c r="B20" s="16" t="s">
        <v>5</v>
      </c>
      <c r="C20" s="27">
        <f>C21+C26+C32+C33+C31</f>
        <v>72470</v>
      </c>
      <c r="D20" s="27">
        <f>D21+D26+D32+D33+D31</f>
        <v>72012</v>
      </c>
      <c r="E20" s="45"/>
      <c r="G20" s="47"/>
    </row>
    <row r="21" spans="1:5" ht="38.25" customHeight="1">
      <c r="A21" s="12"/>
      <c r="B21" s="8" t="s">
        <v>84</v>
      </c>
      <c r="C21" s="23">
        <f>SUM(C22:C25)</f>
        <v>1720</v>
      </c>
      <c r="D21" s="23">
        <f>SUM(D22:D25)</f>
        <v>1645</v>
      </c>
      <c r="E21" s="45"/>
    </row>
    <row r="22" spans="1:5" ht="50.25" customHeight="1">
      <c r="A22" s="12">
        <v>18010100</v>
      </c>
      <c r="B22" s="8" t="s">
        <v>40</v>
      </c>
      <c r="C22" s="23">
        <v>10</v>
      </c>
      <c r="D22" s="23">
        <v>10</v>
      </c>
      <c r="E22" s="45"/>
    </row>
    <row r="23" spans="1:5" ht="48.75" customHeight="1">
      <c r="A23" s="65">
        <v>18010200</v>
      </c>
      <c r="B23" s="8" t="s">
        <v>52</v>
      </c>
      <c r="C23" s="23">
        <v>300</v>
      </c>
      <c r="D23" s="23">
        <v>285</v>
      </c>
      <c r="E23" s="45"/>
    </row>
    <row r="24" spans="1:5" ht="48" customHeight="1">
      <c r="A24" s="65">
        <v>18010300</v>
      </c>
      <c r="B24" s="8" t="s">
        <v>53</v>
      </c>
      <c r="C24" s="23">
        <v>350</v>
      </c>
      <c r="D24" s="23">
        <v>350</v>
      </c>
      <c r="E24" s="45"/>
    </row>
    <row r="25" spans="1:5" ht="56.25" customHeight="1">
      <c r="A25" s="12">
        <v>18010400</v>
      </c>
      <c r="B25" s="8" t="s">
        <v>41</v>
      </c>
      <c r="C25" s="23">
        <v>1060</v>
      </c>
      <c r="D25" s="23">
        <v>1000</v>
      </c>
      <c r="E25" s="45"/>
    </row>
    <row r="26" spans="1:5" ht="18" customHeight="1">
      <c r="A26" s="12"/>
      <c r="B26" s="8" t="s">
        <v>85</v>
      </c>
      <c r="C26" s="28">
        <f>SUM(C27:C30)</f>
        <v>46420</v>
      </c>
      <c r="D26" s="28">
        <f>SUM(D27:D30)</f>
        <v>44915</v>
      </c>
      <c r="E26" s="45"/>
    </row>
    <row r="27" spans="1:5" ht="18" customHeight="1">
      <c r="A27" s="12">
        <v>18010500</v>
      </c>
      <c r="B27" s="8" t="s">
        <v>11</v>
      </c>
      <c r="C27" s="23">
        <v>38050</v>
      </c>
      <c r="D27" s="23">
        <v>38050</v>
      </c>
      <c r="E27" s="45"/>
    </row>
    <row r="28" spans="1:5" ht="15">
      <c r="A28" s="12">
        <v>18010600</v>
      </c>
      <c r="B28" s="8" t="s">
        <v>12</v>
      </c>
      <c r="C28" s="23">
        <v>4200</v>
      </c>
      <c r="D28" s="23">
        <v>3400</v>
      </c>
      <c r="E28" s="45"/>
    </row>
    <row r="29" spans="1:5" ht="15">
      <c r="A29" s="12">
        <v>18010700</v>
      </c>
      <c r="B29" s="8" t="s">
        <v>13</v>
      </c>
      <c r="C29" s="23">
        <v>370</v>
      </c>
      <c r="D29" s="23">
        <v>265</v>
      </c>
      <c r="E29" s="45"/>
    </row>
    <row r="30" spans="1:5" ht="15">
      <c r="A30" s="12">
        <v>18010900</v>
      </c>
      <c r="B30" s="8" t="s">
        <v>14</v>
      </c>
      <c r="C30" s="23">
        <v>3800</v>
      </c>
      <c r="D30" s="23">
        <v>3200</v>
      </c>
      <c r="E30" s="45"/>
    </row>
    <row r="31" spans="1:5" ht="15">
      <c r="A31" s="12">
        <v>18011000</v>
      </c>
      <c r="B31" s="8" t="s">
        <v>67</v>
      </c>
      <c r="C31" s="23"/>
      <c r="D31" s="23">
        <v>60</v>
      </c>
      <c r="E31" s="45"/>
    </row>
    <row r="32" spans="1:5" s="19" customFormat="1" ht="18.75" customHeight="1">
      <c r="A32" s="65">
        <v>18030000</v>
      </c>
      <c r="B32" s="8" t="s">
        <v>54</v>
      </c>
      <c r="C32" s="23">
        <v>10</v>
      </c>
      <c r="D32" s="23">
        <v>12</v>
      </c>
      <c r="E32" s="45"/>
    </row>
    <row r="33" spans="1:5" ht="15">
      <c r="A33" s="2" t="s">
        <v>24</v>
      </c>
      <c r="B33" s="3" t="s">
        <v>25</v>
      </c>
      <c r="C33" s="23">
        <f>SUM(C34:C36)</f>
        <v>24320</v>
      </c>
      <c r="D33" s="23">
        <f>SUM(D34:D36)</f>
        <v>25380</v>
      </c>
      <c r="E33" s="45"/>
    </row>
    <row r="34" spans="1:5" ht="21" customHeight="1">
      <c r="A34" s="2" t="s">
        <v>20</v>
      </c>
      <c r="B34" s="3" t="s">
        <v>21</v>
      </c>
      <c r="C34" s="23">
        <v>1480</v>
      </c>
      <c r="D34" s="23">
        <v>1480</v>
      </c>
      <c r="E34" s="45"/>
    </row>
    <row r="35" spans="1:5" ht="21" customHeight="1">
      <c r="A35" s="2" t="s">
        <v>22</v>
      </c>
      <c r="B35" s="3" t="s">
        <v>23</v>
      </c>
      <c r="C35" s="23">
        <v>21240</v>
      </c>
      <c r="D35" s="23">
        <v>22300</v>
      </c>
      <c r="E35" s="45"/>
    </row>
    <row r="36" spans="1:5" ht="32.25" customHeight="1">
      <c r="A36" s="2">
        <v>18050500</v>
      </c>
      <c r="B36" s="3" t="s">
        <v>62</v>
      </c>
      <c r="C36" s="23">
        <v>1600</v>
      </c>
      <c r="D36" s="23">
        <v>1600</v>
      </c>
      <c r="E36" s="45"/>
    </row>
    <row r="37" spans="1:5" ht="20.25" customHeight="1" hidden="1">
      <c r="A37" s="2">
        <v>19090500</v>
      </c>
      <c r="B37" s="3" t="s">
        <v>66</v>
      </c>
      <c r="C37" s="23"/>
      <c r="D37" s="23"/>
      <c r="E37" s="45"/>
    </row>
    <row r="38" spans="1:8" s="34" customFormat="1" ht="36.75" customHeight="1" hidden="1">
      <c r="A38" s="2">
        <v>21050000</v>
      </c>
      <c r="B38" s="3" t="s">
        <v>69</v>
      </c>
      <c r="C38" s="30"/>
      <c r="D38" s="30"/>
      <c r="E38" s="45"/>
      <c r="F38" s="33"/>
      <c r="G38" s="33"/>
      <c r="H38" s="33"/>
    </row>
    <row r="39" spans="1:5" ht="20.25" customHeight="1">
      <c r="A39" s="7">
        <v>21081100</v>
      </c>
      <c r="B39" s="16" t="s">
        <v>15</v>
      </c>
      <c r="C39" s="24">
        <v>10</v>
      </c>
      <c r="D39" s="24">
        <v>13</v>
      </c>
      <c r="E39" s="45"/>
    </row>
    <row r="40" spans="1:5" ht="48.75" customHeight="1" hidden="1">
      <c r="A40" s="7">
        <v>21081500</v>
      </c>
      <c r="B40" s="16" t="s">
        <v>64</v>
      </c>
      <c r="C40" s="24"/>
      <c r="D40" s="24"/>
      <c r="E40" s="45"/>
    </row>
    <row r="41" spans="1:5" ht="21.75" customHeight="1">
      <c r="A41" s="7">
        <v>21081700</v>
      </c>
      <c r="B41" s="16" t="s">
        <v>60</v>
      </c>
      <c r="C41" s="24">
        <v>51</v>
      </c>
      <c r="D41" s="24">
        <v>51</v>
      </c>
      <c r="E41" s="45"/>
    </row>
    <row r="42" spans="1:5" ht="22.5" customHeight="1">
      <c r="A42" s="7">
        <v>22010000</v>
      </c>
      <c r="B42" s="16" t="s">
        <v>38</v>
      </c>
      <c r="C42" s="24">
        <f>SUM(C43:C45)</f>
        <v>970</v>
      </c>
      <c r="D42" s="24">
        <f>SUM(D43:D45)</f>
        <v>1150</v>
      </c>
      <c r="E42" s="45"/>
    </row>
    <row r="43" spans="1:5" ht="51" customHeight="1">
      <c r="A43" s="12">
        <v>22010300</v>
      </c>
      <c r="B43" s="8" t="s">
        <v>55</v>
      </c>
      <c r="C43" s="23">
        <v>105</v>
      </c>
      <c r="D43" s="23">
        <v>100</v>
      </c>
      <c r="E43" s="45"/>
    </row>
    <row r="44" spans="1:5" ht="20.25" customHeight="1">
      <c r="A44" s="12">
        <v>22012500</v>
      </c>
      <c r="B44" s="8" t="s">
        <v>37</v>
      </c>
      <c r="C44" s="23">
        <v>740</v>
      </c>
      <c r="D44" s="23">
        <v>900</v>
      </c>
      <c r="E44" s="45"/>
    </row>
    <row r="45" spans="1:5" ht="35.25" customHeight="1">
      <c r="A45" s="12">
        <v>22012600</v>
      </c>
      <c r="B45" s="8" t="s">
        <v>49</v>
      </c>
      <c r="C45" s="23">
        <v>125</v>
      </c>
      <c r="D45" s="23">
        <v>150</v>
      </c>
      <c r="E45" s="45"/>
    </row>
    <row r="46" spans="1:5" ht="48.75" customHeight="1">
      <c r="A46" s="35">
        <v>22080400</v>
      </c>
      <c r="B46" s="56" t="s">
        <v>28</v>
      </c>
      <c r="C46" s="23">
        <v>425</v>
      </c>
      <c r="D46" s="23">
        <v>480</v>
      </c>
      <c r="E46" s="45"/>
    </row>
    <row r="47" spans="1:5" ht="20.25" customHeight="1">
      <c r="A47" s="17" t="s">
        <v>17</v>
      </c>
      <c r="B47" s="18" t="s">
        <v>18</v>
      </c>
      <c r="C47" s="24">
        <f>SUM(C48:C49)</f>
        <v>25</v>
      </c>
      <c r="D47" s="24">
        <f>SUM(D48:D49)</f>
        <v>24</v>
      </c>
      <c r="E47" s="45"/>
    </row>
    <row r="48" spans="1:5" ht="47.25" customHeight="1">
      <c r="A48" s="2" t="s">
        <v>16</v>
      </c>
      <c r="B48" s="3" t="s">
        <v>47</v>
      </c>
      <c r="C48" s="23">
        <v>11</v>
      </c>
      <c r="D48" s="23">
        <v>8</v>
      </c>
      <c r="E48" s="45"/>
    </row>
    <row r="49" spans="1:5" ht="50.25" customHeight="1">
      <c r="A49" s="2" t="s">
        <v>19</v>
      </c>
      <c r="B49" s="3" t="s">
        <v>48</v>
      </c>
      <c r="C49" s="23">
        <v>14</v>
      </c>
      <c r="D49" s="23">
        <v>16</v>
      </c>
      <c r="E49" s="45"/>
    </row>
    <row r="50" spans="1:5" ht="21.75" customHeight="1" hidden="1">
      <c r="A50" s="2">
        <v>24060300</v>
      </c>
      <c r="B50" s="3" t="s">
        <v>29</v>
      </c>
      <c r="C50" s="14"/>
      <c r="D50" s="14"/>
      <c r="E50" s="45"/>
    </row>
    <row r="51" spans="1:5" ht="50.25" customHeight="1" hidden="1">
      <c r="A51" s="2">
        <v>31010200</v>
      </c>
      <c r="B51" s="3" t="s">
        <v>63</v>
      </c>
      <c r="C51" s="14"/>
      <c r="D51" s="14"/>
      <c r="E51" s="45"/>
    </row>
    <row r="52" spans="1:5" ht="31.5" customHeight="1" hidden="1">
      <c r="A52" s="2">
        <v>31020000</v>
      </c>
      <c r="B52" s="3" t="s">
        <v>61</v>
      </c>
      <c r="C52" s="14"/>
      <c r="D52" s="14"/>
      <c r="E52" s="45"/>
    </row>
    <row r="53" spans="1:6" s="50" customFormat="1" ht="27" customHeight="1">
      <c r="A53" s="48"/>
      <c r="B53" s="21" t="s">
        <v>72</v>
      </c>
      <c r="C53" s="29">
        <f>C50+C47+C46+C42+C39+C20+C19+C15+C10+C17+C18+C41+C52+C51+C40</f>
        <v>602271</v>
      </c>
      <c r="D53" s="36">
        <f>D50+D47+D46+D42+D39+D20+D19+D15+D10+D17+D18+D41+D52+D51+D40</f>
        <v>617540</v>
      </c>
      <c r="E53" s="45"/>
      <c r="F53" s="49"/>
    </row>
    <row r="54" spans="1:6" s="50" customFormat="1" ht="29.25" customHeight="1">
      <c r="A54" s="2">
        <v>41033900</v>
      </c>
      <c r="B54" s="3" t="s">
        <v>70</v>
      </c>
      <c r="C54" s="26">
        <v>82187.5</v>
      </c>
      <c r="D54" s="26">
        <v>83970.2</v>
      </c>
      <c r="E54" s="45"/>
      <c r="F54" s="49"/>
    </row>
    <row r="55" spans="1:6" s="50" customFormat="1" ht="36.75" customHeight="1">
      <c r="A55" s="2">
        <v>41053900</v>
      </c>
      <c r="B55" s="3" t="s">
        <v>71</v>
      </c>
      <c r="C55" s="26">
        <v>6313.8</v>
      </c>
      <c r="D55" s="26">
        <v>6313.8</v>
      </c>
      <c r="E55" s="45"/>
      <c r="F55" s="49"/>
    </row>
    <row r="56" spans="1:6" s="50" customFormat="1" ht="36.75" customHeight="1">
      <c r="A56" s="17">
        <v>41000000</v>
      </c>
      <c r="B56" s="21" t="s">
        <v>73</v>
      </c>
      <c r="C56" s="29">
        <f>SUM(C54:C55)</f>
        <v>88501.3</v>
      </c>
      <c r="D56" s="29">
        <f>SUM(D54:D55)</f>
        <v>90284</v>
      </c>
      <c r="E56" s="45"/>
      <c r="F56" s="49"/>
    </row>
    <row r="57" spans="1:6" s="50" customFormat="1" ht="36.75" customHeight="1">
      <c r="A57" s="17"/>
      <c r="B57" s="39" t="s">
        <v>56</v>
      </c>
      <c r="C57" s="29">
        <f>C56+C53</f>
        <v>690772.3</v>
      </c>
      <c r="D57" s="36">
        <f>D56+D53</f>
        <v>707824</v>
      </c>
      <c r="E57" s="45"/>
      <c r="F57" s="49"/>
    </row>
    <row r="58" spans="1:4" ht="21.75" customHeight="1">
      <c r="A58" s="69" t="s">
        <v>3</v>
      </c>
      <c r="B58" s="69"/>
      <c r="C58" s="69"/>
      <c r="D58" s="69"/>
    </row>
    <row r="59" spans="1:4" ht="21.75" customHeight="1">
      <c r="A59" s="2" t="s">
        <v>26</v>
      </c>
      <c r="B59" s="3" t="s">
        <v>27</v>
      </c>
      <c r="C59" s="28">
        <f>SUM(C60:C62)</f>
        <v>234</v>
      </c>
      <c r="D59" s="28">
        <f>SUM(D60:D62)</f>
        <v>225</v>
      </c>
    </row>
    <row r="60" spans="1:4" ht="53.25" customHeight="1">
      <c r="A60" s="2" t="s">
        <v>43</v>
      </c>
      <c r="B60" s="3" t="s">
        <v>42</v>
      </c>
      <c r="C60" s="14">
        <v>30</v>
      </c>
      <c r="D60" s="14">
        <v>21</v>
      </c>
    </row>
    <row r="61" spans="1:4" ht="42" customHeight="1">
      <c r="A61" s="2">
        <v>19010200</v>
      </c>
      <c r="B61" s="3" t="s">
        <v>44</v>
      </c>
      <c r="C61" s="14">
        <v>175</v>
      </c>
      <c r="D61" s="14">
        <v>172</v>
      </c>
    </row>
    <row r="62" spans="1:4" ht="66.75" customHeight="1">
      <c r="A62" s="2" t="s">
        <v>46</v>
      </c>
      <c r="B62" s="3" t="s">
        <v>45</v>
      </c>
      <c r="C62" s="14">
        <v>29</v>
      </c>
      <c r="D62" s="14">
        <v>32</v>
      </c>
    </row>
    <row r="63" spans="1:4" ht="38.25" customHeight="1" hidden="1">
      <c r="A63" s="4">
        <v>24170000</v>
      </c>
      <c r="B63" s="51" t="s">
        <v>35</v>
      </c>
      <c r="C63" s="26"/>
      <c r="D63" s="26"/>
    </row>
    <row r="64" spans="1:4" ht="24" customHeight="1" hidden="1">
      <c r="A64" s="12">
        <v>25000000</v>
      </c>
      <c r="B64" s="8" t="s">
        <v>4</v>
      </c>
      <c r="C64" s="28">
        <f>C65</f>
        <v>0</v>
      </c>
      <c r="D64" s="28"/>
    </row>
    <row r="65" spans="1:4" ht="30.75" hidden="1">
      <c r="A65" s="4">
        <v>25010000</v>
      </c>
      <c r="B65" s="9" t="s">
        <v>30</v>
      </c>
      <c r="C65" s="31">
        <f>SUM(C66:C68)</f>
        <v>0</v>
      </c>
      <c r="D65" s="31"/>
    </row>
    <row r="66" spans="1:4" ht="30.75" hidden="1">
      <c r="A66" s="4">
        <v>25010100</v>
      </c>
      <c r="B66" s="9" t="s">
        <v>31</v>
      </c>
      <c r="C66" s="31"/>
      <c r="D66" s="31"/>
    </row>
    <row r="67" spans="1:4" ht="30.75" hidden="1">
      <c r="A67" s="4">
        <v>25010200</v>
      </c>
      <c r="B67" s="9" t="s">
        <v>32</v>
      </c>
      <c r="C67" s="31"/>
      <c r="D67" s="31"/>
    </row>
    <row r="68" spans="1:4" ht="19.5" customHeight="1" hidden="1">
      <c r="A68" s="4">
        <v>25010300</v>
      </c>
      <c r="B68" s="9" t="s">
        <v>33</v>
      </c>
      <c r="C68" s="31"/>
      <c r="D68" s="31"/>
    </row>
    <row r="69" spans="1:4" ht="19.5" customHeight="1" hidden="1">
      <c r="A69" s="4">
        <v>25010400</v>
      </c>
      <c r="B69" s="9"/>
      <c r="C69" s="14"/>
      <c r="D69" s="14"/>
    </row>
    <row r="70" spans="1:4" ht="19.5" customHeight="1" hidden="1">
      <c r="A70" s="4">
        <v>30000000</v>
      </c>
      <c r="B70" s="9" t="s">
        <v>51</v>
      </c>
      <c r="C70" s="14"/>
      <c r="D70" s="14"/>
    </row>
    <row r="71" spans="1:4" ht="52.5" customHeight="1" hidden="1">
      <c r="A71" s="4">
        <v>31030000</v>
      </c>
      <c r="B71" s="9" t="s">
        <v>50</v>
      </c>
      <c r="C71" s="14"/>
      <c r="D71" s="14"/>
    </row>
    <row r="72" spans="1:4" ht="71.25" customHeight="1" hidden="1">
      <c r="A72" s="14">
        <v>41036600</v>
      </c>
      <c r="B72" s="10" t="s">
        <v>39</v>
      </c>
      <c r="C72" s="14"/>
      <c r="D72" s="14"/>
    </row>
    <row r="73" spans="1:4" ht="21.75" customHeight="1" hidden="1">
      <c r="A73" s="12">
        <v>50000000</v>
      </c>
      <c r="B73" s="11" t="s">
        <v>2</v>
      </c>
      <c r="C73" s="14"/>
      <c r="D73" s="14"/>
    </row>
    <row r="74" spans="1:4" ht="65.25" customHeight="1" hidden="1">
      <c r="A74" s="12">
        <v>50110000</v>
      </c>
      <c r="B74" s="11" t="s">
        <v>36</v>
      </c>
      <c r="C74" s="14"/>
      <c r="D74" s="14"/>
    </row>
    <row r="75" spans="1:4" ht="30" customHeight="1">
      <c r="A75" s="12"/>
      <c r="B75" s="22" t="s">
        <v>57</v>
      </c>
      <c r="C75" s="29">
        <f>C73+C70+C64+C63+C59</f>
        <v>234</v>
      </c>
      <c r="D75" s="29">
        <f>D73+D70+D64+D63+D59</f>
        <v>225</v>
      </c>
    </row>
    <row r="76" spans="1:5" s="1" customFormat="1" ht="61.5" customHeight="1">
      <c r="A76" s="15"/>
      <c r="B76" s="52" t="s">
        <v>81</v>
      </c>
      <c r="C76" s="54">
        <f>C75+C53</f>
        <v>602505</v>
      </c>
      <c r="D76" s="54">
        <f>D75+D53</f>
        <v>617765</v>
      </c>
      <c r="E76" s="5"/>
    </row>
    <row r="77" spans="1:4" s="1" customFormat="1" ht="41.25" customHeight="1">
      <c r="A77" s="40"/>
      <c r="B77" s="62" t="s">
        <v>77</v>
      </c>
      <c r="C77" s="41">
        <f>C76+C56</f>
        <v>691006.3</v>
      </c>
      <c r="D77" s="41">
        <f>D76+D56</f>
        <v>708049</v>
      </c>
    </row>
    <row r="79" spans="1:5" ht="15">
      <c r="A79" s="57"/>
      <c r="B79"/>
      <c r="C79"/>
      <c r="D79"/>
      <c r="E79"/>
    </row>
    <row r="80" spans="1:5" ht="21">
      <c r="A80" s="67" t="s">
        <v>82</v>
      </c>
      <c r="B80" s="67"/>
      <c r="C80" s="59"/>
      <c r="D80" s="59"/>
      <c r="E80"/>
    </row>
    <row r="81" spans="1:5" ht="21">
      <c r="A81" s="67" t="s">
        <v>79</v>
      </c>
      <c r="B81" s="67"/>
      <c r="C81" s="68" t="s">
        <v>83</v>
      </c>
      <c r="D81" s="68"/>
      <c r="E81" s="58"/>
    </row>
  </sheetData>
  <sheetProtection/>
  <mergeCells count="10">
    <mergeCell ref="C1:D1"/>
    <mergeCell ref="C2:D2"/>
    <mergeCell ref="C3:D3"/>
    <mergeCell ref="C4:D4"/>
    <mergeCell ref="A80:B80"/>
    <mergeCell ref="A81:B81"/>
    <mergeCell ref="C81:D81"/>
    <mergeCell ref="A58:D58"/>
    <mergeCell ref="A5:D5"/>
    <mergeCell ref="A9:D9"/>
  </mergeCells>
  <printOptions horizontalCentered="1"/>
  <pageMargins left="1.5748031496062993" right="0.5905511811023623" top="0.5905511811023623" bottom="0.3937007874015748" header="0.5118110236220472" footer="0.1968503937007874"/>
  <pageSetup blackAndWhite="1" fitToHeight="5" fitToWidth="1" horizontalDpi="600" verticalDpi="600" orientation="portrait" paperSize="9" scale="71" r:id="rId1"/>
  <headerFooter differentFirst="1" alignWithMargins="0">
    <oddFooter>&amp;C&amp;P</oddFooter>
  </headerFooter>
  <rowBreaks count="2" manualBreakCount="2">
    <brk id="25" max="3" man="1"/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2021-11-23T14:25:15Z</cp:lastPrinted>
  <dcterms:created xsi:type="dcterms:W3CDTF">2015-01-06T07:20:54Z</dcterms:created>
  <dcterms:modified xsi:type="dcterms:W3CDTF">2021-11-26T06:37:09Z</dcterms:modified>
  <cp:category/>
  <cp:version/>
  <cp:contentType/>
  <cp:contentStatus/>
</cp:coreProperties>
</file>